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汇总" sheetId="3" r:id="rId1"/>
    <sheet name="老院" sheetId="1" r:id="rId2"/>
    <sheet name="新院" sheetId="2" r:id="rId3"/>
  </sheets>
  <calcPr calcId="144525"/>
</workbook>
</file>

<file path=xl/sharedStrings.xml><?xml version="1.0" encoding="utf-8"?>
<sst xmlns="http://schemas.openxmlformats.org/spreadsheetml/2006/main" count="138" uniqueCount="83">
  <si>
    <r>
      <t>附件</t>
    </r>
    <r>
      <rPr>
        <b/>
        <sz val="20"/>
        <color rgb="FF000000"/>
        <rFont val="Calibri"/>
        <charset val="134"/>
      </rPr>
      <t>2</t>
    </r>
  </si>
  <si>
    <t>遵义市妇幼保健2025年布草洗涤清单汇总</t>
  </si>
  <si>
    <t>序号</t>
  </si>
  <si>
    <t>品类</t>
  </si>
  <si>
    <t>规格</t>
  </si>
  <si>
    <t>老院（件）</t>
  </si>
  <si>
    <t>新院（件）</t>
  </si>
  <si>
    <t>合计（件）</t>
  </si>
  <si>
    <t>小被套</t>
  </si>
  <si>
    <t>/</t>
  </si>
  <si>
    <t>帘子</t>
  </si>
  <si>
    <t>棉絮</t>
  </si>
  <si>
    <t>床单</t>
  </si>
  <si>
    <t>250×180</t>
  </si>
  <si>
    <t>被套</t>
  </si>
  <si>
    <t>200×160</t>
  </si>
  <si>
    <t>枕套</t>
  </si>
  <si>
    <t>75×50</t>
  </si>
  <si>
    <t>衣服</t>
  </si>
  <si>
    <t>S、M、L、XL、XXL</t>
  </si>
  <si>
    <t>裤子</t>
  </si>
  <si>
    <t>小衣</t>
  </si>
  <si>
    <t>白片</t>
  </si>
  <si>
    <t>100×100</t>
  </si>
  <si>
    <t>中单</t>
  </si>
  <si>
    <t>230 ×160</t>
  </si>
  <si>
    <t>约束带</t>
  </si>
  <si>
    <t>小包被</t>
  </si>
  <si>
    <t>毛巾</t>
  </si>
  <si>
    <t>120×65/80×80</t>
  </si>
  <si>
    <t>套子</t>
  </si>
  <si>
    <t>包布</t>
  </si>
  <si>
    <t>80×80</t>
  </si>
  <si>
    <t>长形被</t>
  </si>
  <si>
    <t>120×100</t>
  </si>
  <si>
    <t>孔单</t>
  </si>
  <si>
    <t>120×100/50×50</t>
  </si>
  <si>
    <t>大洞巾</t>
  </si>
  <si>
    <t>280×230</t>
  </si>
  <si>
    <t>治疗巾</t>
  </si>
  <si>
    <t>90×60</t>
  </si>
  <si>
    <t>小包布</t>
  </si>
  <si>
    <t>40×40</t>
  </si>
  <si>
    <t>手术衣</t>
  </si>
  <si>
    <t>裙子</t>
  </si>
  <si>
    <t>带子</t>
  </si>
  <si>
    <t>合计</t>
  </si>
  <si>
    <r>
      <rPr>
        <b/>
        <sz val="16"/>
        <color rgb="FF000000"/>
        <rFont val="宋体"/>
        <charset val="134"/>
      </rPr>
      <t>遵义市妇幼保健2025年布草洗涤清单汇总</t>
    </r>
    <r>
      <rPr>
        <b/>
        <sz val="16"/>
        <color rgb="FF000000"/>
        <rFont val="Calibri"/>
        <charset val="134"/>
      </rPr>
      <t>(</t>
    </r>
    <r>
      <rPr>
        <b/>
        <sz val="16"/>
        <color rgb="FF000000"/>
        <rFont val="宋体"/>
        <charset val="134"/>
      </rPr>
      <t>老院</t>
    </r>
    <r>
      <rPr>
        <b/>
        <sz val="16"/>
        <color rgb="FF000000"/>
        <rFont val="Calibri"/>
        <charset val="134"/>
      </rPr>
      <t>)</t>
    </r>
  </si>
  <si>
    <t xml:space="preserve">    名称
日期</t>
  </si>
  <si>
    <r>
      <rPr>
        <b/>
        <sz val="11"/>
        <color rgb="FF000000"/>
        <rFont val="宋体"/>
        <charset val="134"/>
      </rPr>
      <t>夹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衣</t>
    </r>
  </si>
  <si>
    <t>小
被
套</t>
  </si>
  <si>
    <t>温
箱
套</t>
  </si>
  <si>
    <t>隔
离
衣</t>
  </si>
  <si>
    <t>手
术
衣</t>
  </si>
  <si>
    <t>约
束
带</t>
  </si>
  <si>
    <t>小
包
被</t>
  </si>
  <si>
    <t>长
形
被</t>
  </si>
  <si>
    <t>大
洞
巾</t>
  </si>
  <si>
    <t>治
疗
巾</t>
  </si>
  <si>
    <t>小
包
布</t>
  </si>
  <si>
    <t>合计/
件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</si>
  <si>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</si>
  <si>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</si>
  <si>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</si>
  <si>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</si>
  <si>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</si>
  <si>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</si>
  <si>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</si>
  <si>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</si>
  <si>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</si>
  <si>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</si>
  <si>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</si>
  <si>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</si>
  <si>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rPr>
        <b/>
        <sz val="16"/>
        <color rgb="FF000000"/>
        <rFont val="宋体"/>
        <charset val="134"/>
      </rPr>
      <t>遵义市妇幼保健2025年布草洗涤清单汇总</t>
    </r>
    <r>
      <rPr>
        <b/>
        <sz val="16"/>
        <color rgb="FF000000"/>
        <rFont val="Calibri"/>
        <charset val="134"/>
      </rPr>
      <t>(</t>
    </r>
    <r>
      <rPr>
        <b/>
        <sz val="16"/>
        <color rgb="FF000000"/>
        <rFont val="宋体"/>
        <charset val="134"/>
      </rPr>
      <t>新院</t>
    </r>
    <r>
      <rPr>
        <b/>
        <sz val="16"/>
        <color rgb="FF000000"/>
        <rFont val="Calibri"/>
        <charset val="134"/>
      </rPr>
      <t>)</t>
    </r>
  </si>
  <si>
    <r>
      <rPr>
        <b/>
        <sz val="9"/>
        <color rgb="FF000000"/>
        <rFont val="宋体"/>
        <charset val="134"/>
      </rPr>
      <t>物品名称</t>
    </r>
    <r>
      <rPr>
        <b/>
        <sz val="9"/>
        <color rgb="FF000000"/>
        <rFont val="Calibri"/>
        <charset val="134"/>
      </rPr>
      <t xml:space="preserve">
</t>
    </r>
    <r>
      <rPr>
        <b/>
        <sz val="9"/>
        <color rgb="FF000000"/>
        <rFont val="宋体"/>
        <charset val="134"/>
      </rPr>
      <t>日期</t>
    </r>
  </si>
  <si>
    <t>小被
套</t>
  </si>
  <si>
    <t>约束
带</t>
  </si>
  <si>
    <t>小包
被</t>
  </si>
  <si>
    <t>长形
被</t>
  </si>
  <si>
    <t>大洞
巾</t>
  </si>
  <si>
    <t>治疗
巾</t>
  </si>
  <si>
    <t>小包
布</t>
  </si>
  <si>
    <t>合计
(件)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</si>
</sst>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9"/>
      <color rgb="FF000000"/>
      <name val="Calibri"/>
      <charset val="134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color rgb="FF000000"/>
      <name val="Calibri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8"/>
      <color rgb="FF000000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6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>
      <alignment vertical="center"/>
    </xf>
    <xf numFmtId="0" fontId="13" fillId="11" borderId="0">
      <alignment vertical="center"/>
    </xf>
    <xf numFmtId="0" fontId="11" fillId="2" borderId="7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3" fillId="4" borderId="0">
      <alignment vertical="center"/>
    </xf>
    <xf numFmtId="0" fontId="14" fillId="5" borderId="0">
      <alignment vertical="center"/>
    </xf>
    <xf numFmtId="43" fontId="0" fillId="0" borderId="0">
      <alignment vertical="center"/>
    </xf>
    <xf numFmtId="0" fontId="15" fillId="16" borderId="0">
      <alignment vertical="center"/>
    </xf>
    <xf numFmtId="0" fontId="18" fillId="0" borderId="0">
      <alignment vertical="center"/>
    </xf>
    <xf numFmtId="9" fontId="0" fillId="0" borderId="0">
      <alignment vertical="center"/>
    </xf>
    <xf numFmtId="0" fontId="19" fillId="0" borderId="0">
      <alignment vertical="center"/>
    </xf>
    <xf numFmtId="0" fontId="0" fillId="28" borderId="11">
      <alignment vertical="center"/>
    </xf>
    <xf numFmtId="0" fontId="15" fillId="21" borderId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6" fillId="0" borderId="0">
      <alignment vertical="center"/>
    </xf>
    <xf numFmtId="0" fontId="12" fillId="0" borderId="8">
      <alignment vertical="center"/>
    </xf>
    <xf numFmtId="0" fontId="27" fillId="0" borderId="8">
      <alignment vertical="center"/>
    </xf>
    <xf numFmtId="0" fontId="15" fillId="15" borderId="0">
      <alignment vertical="center"/>
    </xf>
    <xf numFmtId="0" fontId="21" fillId="0" borderId="13">
      <alignment vertical="center"/>
    </xf>
    <xf numFmtId="0" fontId="15" fillId="27" borderId="0">
      <alignment vertical="center"/>
    </xf>
    <xf numFmtId="0" fontId="16" fillId="10" borderId="9">
      <alignment vertical="center"/>
    </xf>
    <xf numFmtId="0" fontId="25" fillId="10" borderId="7">
      <alignment vertical="center"/>
    </xf>
    <xf numFmtId="0" fontId="17" fillId="20" borderId="10">
      <alignment vertical="center"/>
    </xf>
    <xf numFmtId="0" fontId="13" fillId="8" borderId="0">
      <alignment vertical="center"/>
    </xf>
    <xf numFmtId="0" fontId="15" fillId="14" borderId="0">
      <alignment vertical="center"/>
    </xf>
    <xf numFmtId="0" fontId="24" fillId="0" borderId="12">
      <alignment vertical="center"/>
    </xf>
    <xf numFmtId="0" fontId="28" fillId="0" borderId="14">
      <alignment vertical="center"/>
    </xf>
    <xf numFmtId="0" fontId="29" fillId="31" borderId="0">
      <alignment vertical="center"/>
    </xf>
    <xf numFmtId="0" fontId="20" fillId="26" borderId="0">
      <alignment vertical="center"/>
    </xf>
    <xf numFmtId="0" fontId="13" fillId="19" borderId="0">
      <alignment vertical="center"/>
    </xf>
    <xf numFmtId="0" fontId="15" fillId="32" borderId="0">
      <alignment vertical="center"/>
    </xf>
    <xf numFmtId="0" fontId="13" fillId="7" borderId="0">
      <alignment vertical="center"/>
    </xf>
    <xf numFmtId="0" fontId="13" fillId="22" borderId="0">
      <alignment vertical="center"/>
    </xf>
    <xf numFmtId="0" fontId="13" fillId="30" borderId="0">
      <alignment vertical="center"/>
    </xf>
    <xf numFmtId="0" fontId="13" fillId="9" borderId="0">
      <alignment vertical="center"/>
    </xf>
    <xf numFmtId="0" fontId="15" fillId="29" borderId="0">
      <alignment vertical="center"/>
    </xf>
    <xf numFmtId="0" fontId="15" fillId="13" borderId="0">
      <alignment vertical="center"/>
    </xf>
    <xf numFmtId="0" fontId="13" fillId="18" borderId="0">
      <alignment vertical="center"/>
    </xf>
    <xf numFmtId="0" fontId="13" fillId="3" borderId="0">
      <alignment vertical="center"/>
    </xf>
    <xf numFmtId="0" fontId="15" fillId="12" borderId="0">
      <alignment vertical="center"/>
    </xf>
    <xf numFmtId="0" fontId="13" fillId="25" borderId="0">
      <alignment vertical="center"/>
    </xf>
    <xf numFmtId="0" fontId="15" fillId="17" borderId="0">
      <alignment vertical="center"/>
    </xf>
    <xf numFmtId="0" fontId="15" fillId="6" borderId="0">
      <alignment vertical="center"/>
    </xf>
    <xf numFmtId="0" fontId="13" fillId="24" borderId="0">
      <alignment vertical="center"/>
    </xf>
    <xf numFmtId="0" fontId="15" fillId="23" borderId="0">
      <alignment vertical="center"/>
    </xf>
    <xf numFmtId="0" fontId="30" fillId="0" borderId="0"/>
  </cellStyleXfs>
  <cellXfs count="32">
    <xf numFmtId="0" fontId="0" fillId="0" borderId="0" xfId="0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0" fontId="3" fillId="0" borderId="3" xfId="0" applyFont="1" applyFill="1" applyBorder="1" applyAlignment="1"/>
    <xf numFmtId="0" fontId="1" fillId="0" borderId="3" xfId="0" applyNumberFormat="1" applyFont="1" applyFill="1" applyBorder="1" applyAlignment="1"/>
    <xf numFmtId="0" fontId="1" fillId="0" borderId="3" xfId="0" applyFont="1" applyFill="1" applyBorder="1" applyAlignment="1"/>
    <xf numFmtId="0" fontId="3" fillId="0" borderId="2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/>
    </xf>
    <xf numFmtId="0" fontId="4" fillId="0" borderId="0" xfId="0" applyFont="1" applyFill="1" applyAlignment="1"/>
    <xf numFmtId="0" fontId="4" fillId="0" borderId="0" xfId="0" applyFont="1" applyAlignment="1"/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top" wrapText="1"/>
    </xf>
    <xf numFmtId="0" fontId="5" fillId="0" borderId="3" xfId="0" applyFont="1" applyFill="1" applyBorder="1" applyAlignment="1">
      <alignment wrapText="1"/>
    </xf>
    <xf numFmtId="0" fontId="5" fillId="0" borderId="4" xfId="0" applyFont="1" applyFill="1" applyBorder="1" applyAlignment="1"/>
    <xf numFmtId="0" fontId="4" fillId="0" borderId="3" xfId="0" applyNumberFormat="1" applyFont="1" applyFill="1" applyBorder="1" applyAlignment="1"/>
    <xf numFmtId="0" fontId="4" fillId="0" borderId="3" xfId="0" applyFont="1" applyFill="1" applyBorder="1" applyAlignment="1"/>
    <xf numFmtId="0" fontId="5" fillId="0" borderId="3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清镇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zoomScale="90" zoomScaleNormal="90" workbookViewId="0">
      <pane ySplit="3" topLeftCell="A3" activePane="bottomLeft" state="frozen"/>
      <selection/>
      <selection pane="bottomLeft" activeCell="D6" sqref="D6"/>
    </sheetView>
  </sheetViews>
  <sheetFormatPr defaultColWidth="8.775" defaultRowHeight="15" outlineLevelCol="5"/>
  <cols>
    <col min="1" max="1" width="8.775" style="25"/>
    <col min="2" max="2" width="16.8" style="24" customWidth="1"/>
    <col min="3" max="3" width="23.6083333333333" style="24" customWidth="1"/>
    <col min="4" max="4" width="11.525" style="24" customWidth="1"/>
    <col min="5" max="5" width="11.3833333333333" style="24" customWidth="1"/>
    <col min="6" max="6" width="14.725" style="24" customWidth="1"/>
    <col min="7" max="7" width="10.1083333333333" style="24" customWidth="1"/>
    <col min="8" max="8" width="8.55833333333333" style="24" customWidth="1"/>
    <col min="9" max="9" width="9" style="24" customWidth="1"/>
    <col min="10" max="10" width="4.66666666666667" style="24" customWidth="1"/>
    <col min="11" max="11" width="5.66666666666667" style="24" customWidth="1"/>
    <col min="12" max="12" width="7.53333333333333" style="24" customWidth="1"/>
    <col min="13" max="13" width="5.66666666666667" style="24" customWidth="1"/>
    <col min="14" max="14" width="6.66666666666667" style="24" customWidth="1"/>
    <col min="15" max="15" width="8.55833333333333" style="24" customWidth="1"/>
    <col min="16" max="16" width="7.53333333333333" style="24" customWidth="1"/>
    <col min="17" max="17" width="8.55833333333333" style="24" customWidth="1"/>
    <col min="18" max="19" width="6.55833333333333" style="24" customWidth="1"/>
    <col min="20" max="20" width="10.1083333333333" style="24" customWidth="1"/>
    <col min="21" max="22" width="5.66666666666667" style="24" customWidth="1"/>
    <col min="23" max="23" width="7.775" style="24" customWidth="1"/>
    <col min="24" max="24" width="5.225" style="24" customWidth="1"/>
    <col min="25" max="26" width="10.1333333333333" style="24" customWidth="1"/>
    <col min="27" max="28" width="9.75" style="24" customWidth="1"/>
    <col min="29" max="16375" width="5.225" style="24" customWidth="1"/>
    <col min="16376" max="16376" width="5.225" style="24"/>
    <col min="16377" max="16384" width="8.775" style="25"/>
  </cols>
  <sheetData>
    <row r="1" ht="37" customHeight="1" spans="1:2">
      <c r="A1" s="26" t="s">
        <v>0</v>
      </c>
      <c r="B1" s="27"/>
    </row>
    <row r="2" s="24" customFormat="1" ht="39" customHeight="1" spans="1:6">
      <c r="A2" s="28" t="s">
        <v>1</v>
      </c>
      <c r="B2" s="28"/>
      <c r="C2" s="28"/>
      <c r="D2" s="28"/>
      <c r="E2" s="28"/>
      <c r="F2" s="28"/>
    </row>
    <row r="3" ht="31" customHeight="1" spans="1:6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</row>
    <row r="4" ht="31" customHeight="1" spans="1:6">
      <c r="A4" s="30">
        <v>1</v>
      </c>
      <c r="B4" s="31" t="s">
        <v>8</v>
      </c>
      <c r="C4" s="30" t="s">
        <v>9</v>
      </c>
      <c r="D4" s="30">
        <v>2483</v>
      </c>
      <c r="E4" s="30">
        <v>6358</v>
      </c>
      <c r="F4" s="30">
        <f t="shared" ref="F4:F12" si="0">SUM(D4:E4)</f>
        <v>8841</v>
      </c>
    </row>
    <row r="5" ht="31" customHeight="1" spans="1:6">
      <c r="A5" s="30">
        <v>2</v>
      </c>
      <c r="B5" s="31" t="s">
        <v>10</v>
      </c>
      <c r="C5" s="30" t="s">
        <v>9</v>
      </c>
      <c r="D5" s="30">
        <v>145</v>
      </c>
      <c r="E5" s="30">
        <v>99</v>
      </c>
      <c r="F5" s="30">
        <f t="shared" si="0"/>
        <v>244</v>
      </c>
    </row>
    <row r="6" ht="31" customHeight="1" spans="1:6">
      <c r="A6" s="30">
        <v>3</v>
      </c>
      <c r="B6" s="31" t="s">
        <v>11</v>
      </c>
      <c r="C6" s="30" t="s">
        <v>9</v>
      </c>
      <c r="D6" s="30">
        <v>1</v>
      </c>
      <c r="E6" s="30">
        <v>42</v>
      </c>
      <c r="F6" s="30">
        <f t="shared" si="0"/>
        <v>43</v>
      </c>
    </row>
    <row r="7" ht="31" customHeight="1" spans="1:6">
      <c r="A7" s="30">
        <v>4</v>
      </c>
      <c r="B7" s="31" t="s">
        <v>12</v>
      </c>
      <c r="C7" s="30" t="s">
        <v>13</v>
      </c>
      <c r="D7" s="30">
        <v>4691</v>
      </c>
      <c r="E7" s="30">
        <v>19729</v>
      </c>
      <c r="F7" s="30">
        <f t="shared" si="0"/>
        <v>24420</v>
      </c>
    </row>
    <row r="8" ht="31" customHeight="1" spans="1:6">
      <c r="A8" s="30">
        <v>5</v>
      </c>
      <c r="B8" s="31" t="s">
        <v>14</v>
      </c>
      <c r="C8" s="30" t="s">
        <v>15</v>
      </c>
      <c r="D8" s="30">
        <v>3373</v>
      </c>
      <c r="E8" s="30">
        <v>15820</v>
      </c>
      <c r="F8" s="30">
        <f t="shared" si="0"/>
        <v>19193</v>
      </c>
    </row>
    <row r="9" ht="31" customHeight="1" spans="1:6">
      <c r="A9" s="30">
        <v>6</v>
      </c>
      <c r="B9" s="31" t="s">
        <v>16</v>
      </c>
      <c r="C9" s="30" t="s">
        <v>17</v>
      </c>
      <c r="D9" s="30">
        <v>4168</v>
      </c>
      <c r="E9" s="30">
        <v>14258</v>
      </c>
      <c r="F9" s="30">
        <f t="shared" si="0"/>
        <v>18426</v>
      </c>
    </row>
    <row r="10" ht="31" customHeight="1" spans="1:6">
      <c r="A10" s="30">
        <v>7</v>
      </c>
      <c r="B10" s="31" t="s">
        <v>18</v>
      </c>
      <c r="C10" s="31" t="s">
        <v>19</v>
      </c>
      <c r="D10" s="30">
        <v>7815</v>
      </c>
      <c r="E10" s="30">
        <v>9478</v>
      </c>
      <c r="F10" s="30">
        <f t="shared" si="0"/>
        <v>17293</v>
      </c>
    </row>
    <row r="11" ht="31" customHeight="1" spans="1:6">
      <c r="A11" s="30">
        <v>8</v>
      </c>
      <c r="B11" s="31" t="s">
        <v>20</v>
      </c>
      <c r="C11" s="31" t="s">
        <v>19</v>
      </c>
      <c r="D11" s="30">
        <v>5051</v>
      </c>
      <c r="E11" s="30">
        <v>4807</v>
      </c>
      <c r="F11" s="30">
        <f t="shared" si="0"/>
        <v>9858</v>
      </c>
    </row>
    <row r="12" ht="31" customHeight="1" spans="1:6">
      <c r="A12" s="30">
        <v>9</v>
      </c>
      <c r="B12" s="31" t="s">
        <v>21</v>
      </c>
      <c r="C12" s="31" t="s">
        <v>9</v>
      </c>
      <c r="D12" s="30">
        <v>1</v>
      </c>
      <c r="E12" s="30">
        <v>496</v>
      </c>
      <c r="F12" s="30">
        <f t="shared" si="0"/>
        <v>497</v>
      </c>
    </row>
    <row r="13" ht="31" customHeight="1" spans="1:6">
      <c r="A13" s="30">
        <v>10</v>
      </c>
      <c r="B13" s="31" t="s">
        <v>22</v>
      </c>
      <c r="C13" s="30" t="s">
        <v>23</v>
      </c>
      <c r="D13" s="30">
        <v>1239</v>
      </c>
      <c r="E13" s="30">
        <v>1</v>
      </c>
      <c r="F13" s="30">
        <f t="shared" ref="F13:F27" si="1">SUM(D13:E13)</f>
        <v>1240</v>
      </c>
    </row>
    <row r="14" ht="31" customHeight="1" spans="1:6">
      <c r="A14" s="30">
        <v>11</v>
      </c>
      <c r="B14" s="31" t="s">
        <v>24</v>
      </c>
      <c r="C14" s="30" t="s">
        <v>25</v>
      </c>
      <c r="D14" s="30">
        <v>2831</v>
      </c>
      <c r="E14" s="30">
        <v>533</v>
      </c>
      <c r="F14" s="30">
        <f t="shared" si="1"/>
        <v>3364</v>
      </c>
    </row>
    <row r="15" ht="31" customHeight="1" spans="1:6">
      <c r="A15" s="30">
        <v>12</v>
      </c>
      <c r="B15" s="31" t="s">
        <v>26</v>
      </c>
      <c r="C15" s="30" t="s">
        <v>9</v>
      </c>
      <c r="D15" s="30">
        <v>142</v>
      </c>
      <c r="E15" s="30">
        <v>322</v>
      </c>
      <c r="F15" s="30">
        <f t="shared" si="1"/>
        <v>464</v>
      </c>
    </row>
    <row r="16" ht="31" customHeight="1" spans="1:6">
      <c r="A16" s="30">
        <v>13</v>
      </c>
      <c r="B16" s="31" t="s">
        <v>27</v>
      </c>
      <c r="C16" s="30" t="s">
        <v>9</v>
      </c>
      <c r="D16" s="30">
        <v>125</v>
      </c>
      <c r="E16" s="30">
        <v>2657</v>
      </c>
      <c r="F16" s="30">
        <f t="shared" si="1"/>
        <v>2782</v>
      </c>
    </row>
    <row r="17" ht="31" customHeight="1" spans="1:6">
      <c r="A17" s="30">
        <v>14</v>
      </c>
      <c r="B17" s="31" t="s">
        <v>28</v>
      </c>
      <c r="C17" s="31" t="s">
        <v>29</v>
      </c>
      <c r="D17" s="30">
        <v>43</v>
      </c>
      <c r="E17" s="30">
        <v>2012</v>
      </c>
      <c r="F17" s="30">
        <f t="shared" si="1"/>
        <v>2055</v>
      </c>
    </row>
    <row r="18" ht="31" customHeight="1" spans="1:6">
      <c r="A18" s="30">
        <v>15</v>
      </c>
      <c r="B18" s="31" t="s">
        <v>30</v>
      </c>
      <c r="C18" s="30" t="s">
        <v>9</v>
      </c>
      <c r="D18" s="30">
        <v>241</v>
      </c>
      <c r="E18" s="30">
        <v>1340</v>
      </c>
      <c r="F18" s="30">
        <f t="shared" si="1"/>
        <v>1581</v>
      </c>
    </row>
    <row r="19" ht="31" customHeight="1" spans="1:6">
      <c r="A19" s="30">
        <v>16</v>
      </c>
      <c r="B19" s="31" t="s">
        <v>31</v>
      </c>
      <c r="C19" s="30" t="s">
        <v>32</v>
      </c>
      <c r="D19" s="30">
        <v>10608</v>
      </c>
      <c r="E19" s="30">
        <v>4406</v>
      </c>
      <c r="F19" s="30">
        <f t="shared" si="1"/>
        <v>15014</v>
      </c>
    </row>
    <row r="20" ht="31" customHeight="1" spans="1:6">
      <c r="A20" s="30">
        <v>17</v>
      </c>
      <c r="B20" s="31" t="s">
        <v>33</v>
      </c>
      <c r="C20" s="30" t="s">
        <v>34</v>
      </c>
      <c r="D20" s="30">
        <v>46</v>
      </c>
      <c r="E20" s="30">
        <v>22</v>
      </c>
      <c r="F20" s="30">
        <f t="shared" si="1"/>
        <v>68</v>
      </c>
    </row>
    <row r="21" ht="31" customHeight="1" spans="1:6">
      <c r="A21" s="30">
        <v>18</v>
      </c>
      <c r="B21" s="31" t="s">
        <v>35</v>
      </c>
      <c r="C21" s="31" t="s">
        <v>36</v>
      </c>
      <c r="D21" s="30">
        <v>572</v>
      </c>
      <c r="E21" s="30">
        <v>489</v>
      </c>
      <c r="F21" s="30">
        <f t="shared" si="1"/>
        <v>1061</v>
      </c>
    </row>
    <row r="22" ht="31" customHeight="1" spans="1:6">
      <c r="A22" s="30">
        <v>19</v>
      </c>
      <c r="B22" s="31" t="s">
        <v>37</v>
      </c>
      <c r="C22" s="30" t="s">
        <v>38</v>
      </c>
      <c r="D22" s="30">
        <v>889</v>
      </c>
      <c r="E22" s="30">
        <v>96</v>
      </c>
      <c r="F22" s="30">
        <f t="shared" si="1"/>
        <v>985</v>
      </c>
    </row>
    <row r="23" ht="31" customHeight="1" spans="1:6">
      <c r="A23" s="30">
        <v>20</v>
      </c>
      <c r="B23" s="31" t="s">
        <v>39</v>
      </c>
      <c r="C23" s="30" t="s">
        <v>40</v>
      </c>
      <c r="D23" s="30">
        <v>8444</v>
      </c>
      <c r="E23" s="30">
        <v>166</v>
      </c>
      <c r="F23" s="30">
        <f t="shared" si="1"/>
        <v>8610</v>
      </c>
    </row>
    <row r="24" ht="31" customHeight="1" spans="1:6">
      <c r="A24" s="30">
        <v>21</v>
      </c>
      <c r="B24" s="31" t="s">
        <v>41</v>
      </c>
      <c r="C24" s="30" t="s">
        <v>42</v>
      </c>
      <c r="D24" s="30">
        <v>894</v>
      </c>
      <c r="E24" s="30">
        <v>56</v>
      </c>
      <c r="F24" s="30">
        <f t="shared" si="1"/>
        <v>950</v>
      </c>
    </row>
    <row r="25" ht="31" customHeight="1" spans="1:6">
      <c r="A25" s="30">
        <v>22</v>
      </c>
      <c r="B25" s="31" t="s">
        <v>43</v>
      </c>
      <c r="C25" s="31" t="s">
        <v>19</v>
      </c>
      <c r="D25" s="30">
        <v>3536</v>
      </c>
      <c r="E25" s="30">
        <v>0</v>
      </c>
      <c r="F25" s="30">
        <f t="shared" si="1"/>
        <v>3536</v>
      </c>
    </row>
    <row r="26" ht="31" customHeight="1" spans="1:6">
      <c r="A26" s="30">
        <v>23</v>
      </c>
      <c r="B26" s="30" t="s">
        <v>44</v>
      </c>
      <c r="C26" s="30" t="s">
        <v>9</v>
      </c>
      <c r="D26" s="30">
        <v>0</v>
      </c>
      <c r="E26" s="30">
        <v>194</v>
      </c>
      <c r="F26" s="30">
        <f t="shared" si="1"/>
        <v>194</v>
      </c>
    </row>
    <row r="27" ht="31" customHeight="1" spans="1:6">
      <c r="A27" s="30">
        <v>24</v>
      </c>
      <c r="B27" s="31" t="s">
        <v>45</v>
      </c>
      <c r="C27" s="30" t="s">
        <v>9</v>
      </c>
      <c r="D27" s="30">
        <v>0</v>
      </c>
      <c r="E27" s="30">
        <v>1588</v>
      </c>
      <c r="F27" s="30">
        <f t="shared" si="1"/>
        <v>1588</v>
      </c>
    </row>
    <row r="28" ht="31" customHeight="1" spans="1:6">
      <c r="A28" s="29" t="s">
        <v>46</v>
      </c>
      <c r="B28" s="29"/>
      <c r="C28" s="29"/>
      <c r="D28" s="29">
        <f>SUM(D4:D27)</f>
        <v>57338</v>
      </c>
      <c r="E28" s="29">
        <f>SUM(E4:E27)</f>
        <v>84969</v>
      </c>
      <c r="F28" s="29">
        <f>SUM(F4:F27)</f>
        <v>142307</v>
      </c>
    </row>
  </sheetData>
  <mergeCells count="3">
    <mergeCell ref="A1:B1"/>
    <mergeCell ref="A2:F2"/>
    <mergeCell ref="A28:B2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"/>
  <sheetViews>
    <sheetView workbookViewId="0">
      <selection activeCell="H15" sqref="H15"/>
    </sheetView>
  </sheetViews>
  <sheetFormatPr defaultColWidth="8.775" defaultRowHeight="15"/>
  <cols>
    <col min="1" max="1" width="9.44166666666667" style="14" customWidth="1"/>
    <col min="2" max="2" width="2.89166666666667" style="14" customWidth="1"/>
    <col min="3" max="3" width="5.66666666666667" style="14" customWidth="1"/>
    <col min="4" max="4" width="2.89166666666667" style="14" customWidth="1"/>
    <col min="5" max="5" width="4.66666666666667" style="14" customWidth="1"/>
    <col min="6" max="8" width="2.89166666666667" style="14" customWidth="1"/>
    <col min="9" max="15" width="5.66666666666667" style="14" customWidth="1"/>
    <col min="16" max="16" width="2.89166666666667" style="14" customWidth="1"/>
    <col min="17" max="17" width="5.66666666666667" style="14" customWidth="1"/>
    <col min="18" max="19" width="4.66666666666667" style="14" customWidth="1"/>
    <col min="20" max="20" width="3.66666666666667" style="14" customWidth="1"/>
    <col min="21" max="21" width="4.66666666666667" style="14" customWidth="1"/>
    <col min="22" max="22" width="6.66666666666667" style="14" customWidth="1"/>
    <col min="23" max="23" width="3.66666666666667" style="14" customWidth="1"/>
    <col min="24" max="25" width="4.66666666666667" style="14" customWidth="1"/>
    <col min="26" max="26" width="5.66666666666667" style="14" customWidth="1"/>
    <col min="27" max="27" width="4.66666666666667" style="14" customWidth="1"/>
    <col min="28" max="28" width="6.66666666666667" style="14" customWidth="1"/>
    <col min="29" max="16381" width="5.225" style="14" customWidth="1"/>
    <col min="16382" max="16382" width="5.225" style="14"/>
    <col min="16383" max="16384" width="8.775" style="15"/>
  </cols>
  <sheetData>
    <row r="1" s="14" customFormat="1" ht="39" customHeight="1" spans="1:28">
      <c r="A1" s="16" t="s">
        <v>47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="14" customFormat="1" ht="40.5" spans="1:28">
      <c r="A2" s="18" t="s">
        <v>48</v>
      </c>
      <c r="B2" s="19" t="s">
        <v>49</v>
      </c>
      <c r="C2" s="19" t="s">
        <v>50</v>
      </c>
      <c r="D2" s="19" t="s">
        <v>51</v>
      </c>
      <c r="E2" s="19" t="s">
        <v>10</v>
      </c>
      <c r="F2" s="19" t="s">
        <v>45</v>
      </c>
      <c r="G2" s="19" t="s">
        <v>11</v>
      </c>
      <c r="H2" s="19" t="s">
        <v>52</v>
      </c>
      <c r="I2" s="19" t="s">
        <v>12</v>
      </c>
      <c r="J2" s="19" t="s">
        <v>14</v>
      </c>
      <c r="K2" s="19" t="s">
        <v>16</v>
      </c>
      <c r="L2" s="19" t="s">
        <v>18</v>
      </c>
      <c r="M2" s="19" t="s">
        <v>20</v>
      </c>
      <c r="N2" s="19" t="s">
        <v>53</v>
      </c>
      <c r="O2" s="19" t="s">
        <v>22</v>
      </c>
      <c r="P2" s="19" t="s">
        <v>21</v>
      </c>
      <c r="Q2" s="19" t="s">
        <v>24</v>
      </c>
      <c r="R2" s="19" t="s">
        <v>54</v>
      </c>
      <c r="S2" s="19" t="s">
        <v>55</v>
      </c>
      <c r="T2" s="19" t="s">
        <v>28</v>
      </c>
      <c r="U2" s="19" t="s">
        <v>30</v>
      </c>
      <c r="V2" s="19" t="s">
        <v>31</v>
      </c>
      <c r="W2" s="19" t="s">
        <v>56</v>
      </c>
      <c r="X2" s="19" t="s">
        <v>35</v>
      </c>
      <c r="Y2" s="19" t="s">
        <v>57</v>
      </c>
      <c r="Z2" s="19" t="s">
        <v>58</v>
      </c>
      <c r="AA2" s="19" t="s">
        <v>59</v>
      </c>
      <c r="AB2" s="19" t="s">
        <v>60</v>
      </c>
    </row>
    <row r="3" s="14" customFormat="1" ht="18" customHeight="1" spans="1:28">
      <c r="A3" s="20" t="s">
        <v>61</v>
      </c>
      <c r="B3" s="21">
        <v>0</v>
      </c>
      <c r="C3" s="21">
        <v>0</v>
      </c>
      <c r="D3" s="21">
        <v>0</v>
      </c>
      <c r="E3" s="21">
        <v>0</v>
      </c>
      <c r="F3" s="21">
        <v>0</v>
      </c>
      <c r="G3" s="21">
        <v>0</v>
      </c>
      <c r="H3" s="21">
        <v>0</v>
      </c>
      <c r="I3" s="21">
        <v>520</v>
      </c>
      <c r="J3" s="21">
        <v>377</v>
      </c>
      <c r="K3" s="21">
        <v>460</v>
      </c>
      <c r="L3" s="21">
        <v>637</v>
      </c>
      <c r="M3" s="21">
        <v>431</v>
      </c>
      <c r="N3" s="21">
        <v>496</v>
      </c>
      <c r="O3" s="21">
        <v>35</v>
      </c>
      <c r="P3" s="21">
        <v>0</v>
      </c>
      <c r="Q3" s="21">
        <v>288</v>
      </c>
      <c r="R3" s="21">
        <v>9</v>
      </c>
      <c r="S3" s="21">
        <v>10</v>
      </c>
      <c r="T3" s="21">
        <v>6</v>
      </c>
      <c r="U3" s="21">
        <v>11</v>
      </c>
      <c r="V3" s="21">
        <v>944</v>
      </c>
      <c r="W3" s="21">
        <v>0</v>
      </c>
      <c r="X3" s="21">
        <v>0</v>
      </c>
      <c r="Y3" s="21">
        <v>143</v>
      </c>
      <c r="Z3" s="21">
        <v>863</v>
      </c>
      <c r="AA3" s="21">
        <v>0</v>
      </c>
      <c r="AB3" s="21">
        <f>SUM(B3:AA3)</f>
        <v>5230</v>
      </c>
    </row>
    <row r="4" spans="1:28">
      <c r="A4" s="20" t="s">
        <v>62</v>
      </c>
      <c r="B4" s="22">
        <v>0</v>
      </c>
      <c r="C4" s="22">
        <v>154</v>
      </c>
      <c r="D4" s="22">
        <v>0</v>
      </c>
      <c r="E4" s="22">
        <v>0</v>
      </c>
      <c r="F4" s="22">
        <v>0</v>
      </c>
      <c r="G4" s="22">
        <v>0</v>
      </c>
      <c r="H4" s="22">
        <v>0</v>
      </c>
      <c r="I4" s="22">
        <v>310</v>
      </c>
      <c r="J4" s="22">
        <v>217</v>
      </c>
      <c r="K4" s="22">
        <v>262</v>
      </c>
      <c r="L4" s="22">
        <v>593</v>
      </c>
      <c r="M4" s="22">
        <v>404</v>
      </c>
      <c r="N4" s="22">
        <v>393</v>
      </c>
      <c r="O4" s="22">
        <v>42</v>
      </c>
      <c r="P4" s="22">
        <v>0</v>
      </c>
      <c r="Q4" s="22">
        <v>227</v>
      </c>
      <c r="R4" s="22">
        <v>8</v>
      </c>
      <c r="S4" s="22">
        <v>13</v>
      </c>
      <c r="T4" s="22">
        <v>6</v>
      </c>
      <c r="U4" s="22">
        <v>0</v>
      </c>
      <c r="V4" s="22">
        <v>891</v>
      </c>
      <c r="W4" s="22">
        <v>14</v>
      </c>
      <c r="X4" s="22">
        <v>107</v>
      </c>
      <c r="Y4" s="22">
        <v>0</v>
      </c>
      <c r="Z4" s="22">
        <v>761</v>
      </c>
      <c r="AA4" s="22">
        <v>0</v>
      </c>
      <c r="AB4" s="21">
        <f t="shared" ref="AB4:AB14" si="0">SUM(B4:AA4)</f>
        <v>4402</v>
      </c>
    </row>
    <row r="5" spans="1:28">
      <c r="A5" s="20" t="s">
        <v>63</v>
      </c>
      <c r="B5" s="22">
        <v>0</v>
      </c>
      <c r="C5" s="22">
        <v>783</v>
      </c>
      <c r="D5" s="22">
        <v>0</v>
      </c>
      <c r="E5" s="22">
        <v>49</v>
      </c>
      <c r="F5" s="22">
        <v>0</v>
      </c>
      <c r="G5" s="22">
        <v>1</v>
      </c>
      <c r="H5" s="22">
        <v>0</v>
      </c>
      <c r="I5" s="22">
        <v>440</v>
      </c>
      <c r="J5" s="22">
        <v>301</v>
      </c>
      <c r="K5" s="22">
        <v>425</v>
      </c>
      <c r="L5" s="22">
        <v>764</v>
      </c>
      <c r="M5" s="22">
        <v>481</v>
      </c>
      <c r="N5" s="22">
        <v>352</v>
      </c>
      <c r="O5" s="22">
        <v>145</v>
      </c>
      <c r="P5" s="22">
        <v>0</v>
      </c>
      <c r="Q5" s="22">
        <v>168</v>
      </c>
      <c r="R5" s="22">
        <v>10</v>
      </c>
      <c r="S5" s="22">
        <v>27</v>
      </c>
      <c r="T5" s="22">
        <v>3</v>
      </c>
      <c r="U5" s="22">
        <v>57</v>
      </c>
      <c r="V5" s="22">
        <v>812</v>
      </c>
      <c r="W5" s="22">
        <v>0</v>
      </c>
      <c r="X5" s="22">
        <v>0</v>
      </c>
      <c r="Y5" s="22">
        <v>84</v>
      </c>
      <c r="Z5" s="22">
        <v>490</v>
      </c>
      <c r="AA5" s="22">
        <v>0</v>
      </c>
      <c r="AB5" s="21">
        <f t="shared" si="0"/>
        <v>5392</v>
      </c>
    </row>
    <row r="6" spans="1:28">
      <c r="A6" s="20" t="s">
        <v>64</v>
      </c>
      <c r="B6" s="22">
        <v>0</v>
      </c>
      <c r="C6" s="22">
        <v>735</v>
      </c>
      <c r="D6" s="22">
        <v>0</v>
      </c>
      <c r="E6" s="22">
        <v>29</v>
      </c>
      <c r="F6" s="22">
        <v>0</v>
      </c>
      <c r="G6" s="22">
        <v>0</v>
      </c>
      <c r="H6" s="22">
        <v>0</v>
      </c>
      <c r="I6" s="22">
        <v>391</v>
      </c>
      <c r="J6" s="22">
        <v>267</v>
      </c>
      <c r="K6" s="22">
        <v>345</v>
      </c>
      <c r="L6" s="22">
        <v>775</v>
      </c>
      <c r="M6" s="22">
        <v>496</v>
      </c>
      <c r="N6" s="22">
        <v>280</v>
      </c>
      <c r="O6" s="22">
        <v>153</v>
      </c>
      <c r="P6" s="22">
        <v>0</v>
      </c>
      <c r="Q6" s="22">
        <v>204</v>
      </c>
      <c r="R6" s="22">
        <v>19</v>
      </c>
      <c r="S6" s="22">
        <v>20</v>
      </c>
      <c r="T6" s="22">
        <v>2</v>
      </c>
      <c r="U6" s="22">
        <v>1</v>
      </c>
      <c r="V6" s="22">
        <v>772</v>
      </c>
      <c r="W6" s="22">
        <v>3</v>
      </c>
      <c r="X6" s="22">
        <v>79</v>
      </c>
      <c r="Y6" s="22">
        <v>87</v>
      </c>
      <c r="Z6" s="22">
        <v>594</v>
      </c>
      <c r="AA6" s="22">
        <v>106</v>
      </c>
      <c r="AB6" s="21">
        <f t="shared" si="0"/>
        <v>5358</v>
      </c>
    </row>
    <row r="7" spans="1:28">
      <c r="A7" s="20" t="s">
        <v>65</v>
      </c>
      <c r="B7" s="22">
        <v>0</v>
      </c>
      <c r="C7" s="22">
        <v>5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272</v>
      </c>
      <c r="J7" s="22">
        <v>203</v>
      </c>
      <c r="K7" s="22">
        <v>259</v>
      </c>
      <c r="L7" s="22">
        <v>656</v>
      </c>
      <c r="M7" s="22">
        <v>453</v>
      </c>
      <c r="N7" s="22">
        <v>217</v>
      </c>
      <c r="O7" s="22">
        <v>139</v>
      </c>
      <c r="P7" s="22">
        <v>0</v>
      </c>
      <c r="Q7" s="22">
        <v>254</v>
      </c>
      <c r="R7" s="22">
        <v>15</v>
      </c>
      <c r="S7" s="22">
        <v>0</v>
      </c>
      <c r="T7" s="22">
        <v>8</v>
      </c>
      <c r="U7" s="22">
        <v>34</v>
      </c>
      <c r="V7" s="22">
        <v>767</v>
      </c>
      <c r="W7" s="22">
        <v>1</v>
      </c>
      <c r="X7" s="22">
        <v>4</v>
      </c>
      <c r="Y7" s="22">
        <v>123</v>
      </c>
      <c r="Z7" s="22">
        <v>760</v>
      </c>
      <c r="AA7" s="22">
        <v>4</v>
      </c>
      <c r="AB7" s="21">
        <f t="shared" si="0"/>
        <v>4174</v>
      </c>
    </row>
    <row r="8" spans="1:28">
      <c r="A8" s="20" t="s">
        <v>66</v>
      </c>
      <c r="B8" s="22">
        <v>0</v>
      </c>
      <c r="C8" s="22">
        <v>792</v>
      </c>
      <c r="D8" s="22">
        <v>0</v>
      </c>
      <c r="E8" s="22">
        <v>47</v>
      </c>
      <c r="F8" s="22">
        <v>0</v>
      </c>
      <c r="G8" s="22">
        <v>0</v>
      </c>
      <c r="H8" s="22">
        <v>0</v>
      </c>
      <c r="I8" s="22">
        <v>381</v>
      </c>
      <c r="J8" s="22">
        <v>284</v>
      </c>
      <c r="K8" s="22">
        <v>329</v>
      </c>
      <c r="L8" s="22">
        <v>832</v>
      </c>
      <c r="M8" s="22">
        <v>540</v>
      </c>
      <c r="N8" s="22">
        <v>295</v>
      </c>
      <c r="O8" s="22">
        <v>194</v>
      </c>
      <c r="P8" s="22">
        <v>0</v>
      </c>
      <c r="Q8" s="22">
        <v>320</v>
      </c>
      <c r="R8" s="22">
        <v>8</v>
      </c>
      <c r="S8" s="22">
        <v>0</v>
      </c>
      <c r="T8" s="22">
        <v>4</v>
      </c>
      <c r="U8" s="22">
        <v>2</v>
      </c>
      <c r="V8" s="22">
        <v>951</v>
      </c>
      <c r="W8" s="22">
        <v>0</v>
      </c>
      <c r="X8" s="22">
        <v>0</v>
      </c>
      <c r="Y8" s="22">
        <v>137</v>
      </c>
      <c r="Z8" s="22">
        <v>924</v>
      </c>
      <c r="AA8" s="22">
        <v>321</v>
      </c>
      <c r="AB8" s="21">
        <f t="shared" si="0"/>
        <v>6361</v>
      </c>
    </row>
    <row r="9" spans="1:28">
      <c r="A9" s="20" t="s">
        <v>67</v>
      </c>
      <c r="B9" s="22">
        <v>0</v>
      </c>
      <c r="C9" s="22">
        <v>0</v>
      </c>
      <c r="D9" s="22">
        <v>0</v>
      </c>
      <c r="E9" s="22">
        <v>1</v>
      </c>
      <c r="F9" s="22">
        <v>0</v>
      </c>
      <c r="G9" s="22">
        <v>0</v>
      </c>
      <c r="H9" s="22">
        <v>0</v>
      </c>
      <c r="I9" s="22">
        <v>389</v>
      </c>
      <c r="J9" s="22">
        <v>257</v>
      </c>
      <c r="K9" s="22">
        <v>352</v>
      </c>
      <c r="L9" s="22">
        <v>876</v>
      </c>
      <c r="M9" s="22">
        <v>636</v>
      </c>
      <c r="N9" s="22">
        <v>359</v>
      </c>
      <c r="O9" s="22">
        <v>209</v>
      </c>
      <c r="P9" s="22">
        <v>0</v>
      </c>
      <c r="Q9" s="22">
        <v>236</v>
      </c>
      <c r="R9" s="22">
        <v>18</v>
      </c>
      <c r="S9" s="22">
        <v>22</v>
      </c>
      <c r="T9" s="22">
        <v>6</v>
      </c>
      <c r="U9" s="22">
        <v>7</v>
      </c>
      <c r="V9" s="22">
        <v>1175</v>
      </c>
      <c r="W9" s="22">
        <v>2</v>
      </c>
      <c r="X9" s="22">
        <v>186</v>
      </c>
      <c r="Y9" s="22">
        <v>0</v>
      </c>
      <c r="Z9" s="22">
        <v>702</v>
      </c>
      <c r="AA9" s="22">
        <v>0</v>
      </c>
      <c r="AB9" s="21">
        <f t="shared" si="0"/>
        <v>5433</v>
      </c>
    </row>
    <row r="10" spans="1:28">
      <c r="A10" s="20" t="s">
        <v>68</v>
      </c>
      <c r="B10" s="22">
        <v>0</v>
      </c>
      <c r="C10" s="22">
        <v>14</v>
      </c>
      <c r="D10" s="22">
        <v>0</v>
      </c>
      <c r="E10" s="22">
        <v>19</v>
      </c>
      <c r="F10" s="22">
        <v>0</v>
      </c>
      <c r="G10" s="22">
        <v>0</v>
      </c>
      <c r="H10" s="22">
        <v>0</v>
      </c>
      <c r="I10" s="22">
        <v>393</v>
      </c>
      <c r="J10" s="22">
        <v>193</v>
      </c>
      <c r="K10" s="22">
        <v>301</v>
      </c>
      <c r="L10" s="22">
        <v>778</v>
      </c>
      <c r="M10" s="22">
        <v>504</v>
      </c>
      <c r="N10" s="22">
        <v>267</v>
      </c>
      <c r="O10" s="22">
        <v>121</v>
      </c>
      <c r="P10" s="22">
        <v>0</v>
      </c>
      <c r="Q10" s="22">
        <v>187</v>
      </c>
      <c r="R10" s="22">
        <v>10</v>
      </c>
      <c r="S10" s="22">
        <v>0</v>
      </c>
      <c r="T10" s="22">
        <v>2</v>
      </c>
      <c r="U10" s="22">
        <v>29</v>
      </c>
      <c r="V10" s="22">
        <v>1013</v>
      </c>
      <c r="W10" s="22">
        <v>3</v>
      </c>
      <c r="X10" s="22">
        <v>0</v>
      </c>
      <c r="Y10" s="22">
        <v>22</v>
      </c>
      <c r="Z10" s="22">
        <v>561</v>
      </c>
      <c r="AA10" s="22">
        <v>339</v>
      </c>
      <c r="AB10" s="21">
        <f t="shared" si="0"/>
        <v>4756</v>
      </c>
    </row>
    <row r="11" spans="1:28">
      <c r="A11" s="20" t="s">
        <v>69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379</v>
      </c>
      <c r="J11" s="22">
        <v>248</v>
      </c>
      <c r="K11" s="22">
        <v>319</v>
      </c>
      <c r="L11" s="22">
        <v>740</v>
      </c>
      <c r="M11" s="22">
        <v>476</v>
      </c>
      <c r="N11" s="22">
        <v>206</v>
      </c>
      <c r="O11" s="22">
        <v>110</v>
      </c>
      <c r="P11" s="22">
        <v>1</v>
      </c>
      <c r="Q11" s="22">
        <v>198</v>
      </c>
      <c r="R11" s="22">
        <v>23</v>
      </c>
      <c r="S11" s="22">
        <v>16</v>
      </c>
      <c r="T11" s="22">
        <v>0</v>
      </c>
      <c r="U11" s="22">
        <v>24</v>
      </c>
      <c r="V11" s="22">
        <v>757</v>
      </c>
      <c r="W11" s="22">
        <v>8</v>
      </c>
      <c r="X11" s="22">
        <v>0</v>
      </c>
      <c r="Y11" s="22">
        <v>94</v>
      </c>
      <c r="Z11" s="22">
        <v>566</v>
      </c>
      <c r="AA11" s="22">
        <v>0</v>
      </c>
      <c r="AB11" s="21">
        <f t="shared" si="0"/>
        <v>4165</v>
      </c>
    </row>
    <row r="12" spans="1:28">
      <c r="A12" s="20" t="s">
        <v>70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312</v>
      </c>
      <c r="J12" s="22">
        <v>296</v>
      </c>
      <c r="K12" s="22">
        <v>319</v>
      </c>
      <c r="L12" s="22">
        <v>575</v>
      </c>
      <c r="M12" s="22">
        <v>373</v>
      </c>
      <c r="N12" s="22">
        <v>230</v>
      </c>
      <c r="O12" s="22">
        <v>52</v>
      </c>
      <c r="P12" s="22">
        <v>0</v>
      </c>
      <c r="Q12" s="22">
        <v>217</v>
      </c>
      <c r="R12" s="22">
        <v>14</v>
      </c>
      <c r="S12" s="22">
        <v>8</v>
      </c>
      <c r="T12" s="22">
        <v>1</v>
      </c>
      <c r="U12" s="22">
        <v>20</v>
      </c>
      <c r="V12" s="22">
        <v>813</v>
      </c>
      <c r="W12" s="22">
        <v>9</v>
      </c>
      <c r="X12" s="22">
        <v>97</v>
      </c>
      <c r="Y12" s="22">
        <v>22</v>
      </c>
      <c r="Z12" s="22">
        <v>615</v>
      </c>
      <c r="AA12" s="22">
        <v>25</v>
      </c>
      <c r="AB12" s="21">
        <f t="shared" si="0"/>
        <v>3998</v>
      </c>
    </row>
    <row r="13" spans="1:28">
      <c r="A13" s="20" t="s">
        <v>71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451</v>
      </c>
      <c r="J13" s="22">
        <v>369</v>
      </c>
      <c r="K13" s="22">
        <v>403</v>
      </c>
      <c r="L13" s="22">
        <v>267</v>
      </c>
      <c r="M13" s="22">
        <v>117</v>
      </c>
      <c r="N13" s="22">
        <v>177</v>
      </c>
      <c r="O13" s="22">
        <v>21</v>
      </c>
      <c r="P13" s="22">
        <v>0</v>
      </c>
      <c r="Q13" s="22">
        <v>220</v>
      </c>
      <c r="R13" s="22">
        <v>4</v>
      </c>
      <c r="S13" s="22">
        <v>3</v>
      </c>
      <c r="T13" s="22">
        <v>1</v>
      </c>
      <c r="U13" s="22">
        <v>23</v>
      </c>
      <c r="V13" s="22">
        <v>751</v>
      </c>
      <c r="W13" s="22">
        <v>2</v>
      </c>
      <c r="X13" s="22">
        <v>99</v>
      </c>
      <c r="Y13" s="22">
        <v>14</v>
      </c>
      <c r="Z13" s="22">
        <v>675</v>
      </c>
      <c r="AA13" s="22">
        <v>41</v>
      </c>
      <c r="AB13" s="21">
        <f t="shared" si="0"/>
        <v>3638</v>
      </c>
    </row>
    <row r="14" spans="1:28">
      <c r="A14" s="20" t="s">
        <v>72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453</v>
      </c>
      <c r="J14" s="22">
        <v>361</v>
      </c>
      <c r="K14" s="22">
        <v>394</v>
      </c>
      <c r="L14" s="22">
        <v>322</v>
      </c>
      <c r="M14" s="22">
        <v>140</v>
      </c>
      <c r="N14" s="22">
        <v>264</v>
      </c>
      <c r="O14" s="22">
        <v>18</v>
      </c>
      <c r="P14" s="22">
        <v>0</v>
      </c>
      <c r="Q14" s="22">
        <v>312</v>
      </c>
      <c r="R14" s="22">
        <v>4</v>
      </c>
      <c r="S14" s="22">
        <v>6</v>
      </c>
      <c r="T14" s="22">
        <v>4</v>
      </c>
      <c r="U14" s="22">
        <v>33</v>
      </c>
      <c r="V14" s="22">
        <v>962</v>
      </c>
      <c r="W14" s="22">
        <v>4</v>
      </c>
      <c r="X14" s="22">
        <v>0</v>
      </c>
      <c r="Y14" s="22">
        <v>163</v>
      </c>
      <c r="Z14" s="22">
        <v>933</v>
      </c>
      <c r="AA14" s="22">
        <v>58</v>
      </c>
      <c r="AB14" s="21">
        <f t="shared" si="0"/>
        <v>4431</v>
      </c>
    </row>
    <row r="15" spans="1:28">
      <c r="A15" s="23" t="s">
        <v>46</v>
      </c>
      <c r="B15" s="22">
        <f>SUM(B3:B14)</f>
        <v>0</v>
      </c>
      <c r="C15" s="22">
        <f t="shared" ref="C15:AB15" si="1">SUM(C3:C14)</f>
        <v>2483</v>
      </c>
      <c r="D15" s="22">
        <f t="shared" si="1"/>
        <v>0</v>
      </c>
      <c r="E15" s="22">
        <f t="shared" si="1"/>
        <v>145</v>
      </c>
      <c r="F15" s="22">
        <f t="shared" si="1"/>
        <v>0</v>
      </c>
      <c r="G15" s="22">
        <f t="shared" si="1"/>
        <v>1</v>
      </c>
      <c r="H15" s="22">
        <f t="shared" si="1"/>
        <v>0</v>
      </c>
      <c r="I15" s="22">
        <f t="shared" si="1"/>
        <v>4691</v>
      </c>
      <c r="J15" s="22">
        <f t="shared" si="1"/>
        <v>3373</v>
      </c>
      <c r="K15" s="22">
        <f t="shared" si="1"/>
        <v>4168</v>
      </c>
      <c r="L15" s="22">
        <f t="shared" si="1"/>
        <v>7815</v>
      </c>
      <c r="M15" s="22">
        <f t="shared" si="1"/>
        <v>5051</v>
      </c>
      <c r="N15" s="22">
        <f t="shared" si="1"/>
        <v>3536</v>
      </c>
      <c r="O15" s="22">
        <f t="shared" si="1"/>
        <v>1239</v>
      </c>
      <c r="P15" s="22">
        <f t="shared" si="1"/>
        <v>1</v>
      </c>
      <c r="Q15" s="22">
        <f t="shared" si="1"/>
        <v>2831</v>
      </c>
      <c r="R15" s="22">
        <f t="shared" si="1"/>
        <v>142</v>
      </c>
      <c r="S15" s="22">
        <f t="shared" si="1"/>
        <v>125</v>
      </c>
      <c r="T15" s="22">
        <f t="shared" si="1"/>
        <v>43</v>
      </c>
      <c r="U15" s="22">
        <f t="shared" si="1"/>
        <v>241</v>
      </c>
      <c r="V15" s="22">
        <f t="shared" si="1"/>
        <v>10608</v>
      </c>
      <c r="W15" s="22">
        <f t="shared" si="1"/>
        <v>46</v>
      </c>
      <c r="X15" s="22">
        <f t="shared" si="1"/>
        <v>572</v>
      </c>
      <c r="Y15" s="22">
        <f t="shared" si="1"/>
        <v>889</v>
      </c>
      <c r="Z15" s="22">
        <f t="shared" si="1"/>
        <v>8444</v>
      </c>
      <c r="AA15" s="22">
        <f t="shared" si="1"/>
        <v>894</v>
      </c>
      <c r="AB15" s="22">
        <f t="shared" si="1"/>
        <v>57338</v>
      </c>
    </row>
    <row r="17" spans="28:28">
      <c r="AB17" s="14">
        <f>AB15+新院!Y15</f>
        <v>142307</v>
      </c>
    </row>
  </sheetData>
  <mergeCells count="1">
    <mergeCell ref="A1:AB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R28" sqref="R28:R29"/>
    </sheetView>
  </sheetViews>
  <sheetFormatPr defaultColWidth="8.775" defaultRowHeight="13" customHeight="1"/>
  <cols>
    <col min="1" max="1" width="13.225" style="1" customWidth="1"/>
    <col min="2" max="5" width="4.55833333333333" style="1" customWidth="1"/>
    <col min="6" max="8" width="5.10833333333333" style="1" customWidth="1"/>
    <col min="9" max="23" width="4.55833333333333" style="1" customWidth="1"/>
    <col min="24" max="24" width="6.89166666666667" style="2" customWidth="1"/>
    <col min="25" max="16377" width="5.225" style="1" customWidth="1"/>
    <col min="16378" max="16378" width="5.225" style="1"/>
    <col min="16379" max="16382" width="8.775" style="1"/>
    <col min="16383" max="16384" width="8.775" style="3"/>
  </cols>
  <sheetData>
    <row r="1" s="1" customFormat="1" ht="32" customHeight="1" spans="1:25">
      <c r="A1" s="4" t="s">
        <v>73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1" customFormat="1" ht="26" customHeight="1" spans="1:25">
      <c r="A2" s="6" t="s">
        <v>74</v>
      </c>
      <c r="B2" s="6" t="s">
        <v>22</v>
      </c>
      <c r="C2" s="6" t="s">
        <v>45</v>
      </c>
      <c r="D2" s="6" t="s">
        <v>11</v>
      </c>
      <c r="E2" s="6" t="s">
        <v>75</v>
      </c>
      <c r="F2" s="6" t="s">
        <v>12</v>
      </c>
      <c r="G2" s="6" t="s">
        <v>14</v>
      </c>
      <c r="H2" s="6" t="s">
        <v>16</v>
      </c>
      <c r="I2" s="6" t="s">
        <v>18</v>
      </c>
      <c r="J2" s="6" t="s">
        <v>20</v>
      </c>
      <c r="K2" s="6" t="s">
        <v>10</v>
      </c>
      <c r="L2" s="6" t="s">
        <v>21</v>
      </c>
      <c r="M2" s="6" t="s">
        <v>24</v>
      </c>
      <c r="N2" s="6" t="s">
        <v>76</v>
      </c>
      <c r="O2" s="6" t="s">
        <v>77</v>
      </c>
      <c r="P2" s="6" t="s">
        <v>28</v>
      </c>
      <c r="Q2" s="6" t="s">
        <v>30</v>
      </c>
      <c r="R2" s="6" t="s">
        <v>31</v>
      </c>
      <c r="S2" s="6" t="s">
        <v>78</v>
      </c>
      <c r="T2" s="6" t="s">
        <v>35</v>
      </c>
      <c r="U2" s="6" t="s">
        <v>79</v>
      </c>
      <c r="V2" s="6" t="s">
        <v>80</v>
      </c>
      <c r="W2" s="6" t="s">
        <v>81</v>
      </c>
      <c r="X2" s="10" t="s">
        <v>44</v>
      </c>
      <c r="Y2" s="12" t="s">
        <v>82</v>
      </c>
    </row>
    <row r="3" s="1" customFormat="1" customHeight="1" spans="1:25">
      <c r="A3" s="7" t="s">
        <v>61</v>
      </c>
      <c r="B3" s="8">
        <v>1</v>
      </c>
      <c r="C3" s="8">
        <v>155</v>
      </c>
      <c r="D3" s="8">
        <v>0</v>
      </c>
      <c r="E3" s="8">
        <v>689</v>
      </c>
      <c r="F3" s="8">
        <v>1639</v>
      </c>
      <c r="G3" s="8">
        <v>1361</v>
      </c>
      <c r="H3" s="8">
        <v>1294</v>
      </c>
      <c r="I3" s="8">
        <v>623</v>
      </c>
      <c r="J3" s="8">
        <v>346</v>
      </c>
      <c r="K3" s="8">
        <v>19</v>
      </c>
      <c r="L3" s="8">
        <v>121</v>
      </c>
      <c r="M3" s="8">
        <v>145</v>
      </c>
      <c r="N3" s="8">
        <v>57</v>
      </c>
      <c r="O3" s="8">
        <v>37</v>
      </c>
      <c r="P3" s="8">
        <v>47</v>
      </c>
      <c r="Q3" s="8">
        <v>9</v>
      </c>
      <c r="R3" s="8">
        <v>202</v>
      </c>
      <c r="S3" s="8">
        <v>2</v>
      </c>
      <c r="T3" s="8">
        <v>0</v>
      </c>
      <c r="U3" s="8">
        <v>12</v>
      </c>
      <c r="V3" s="8">
        <v>6</v>
      </c>
      <c r="W3" s="8">
        <v>6</v>
      </c>
      <c r="X3" s="9">
        <v>0</v>
      </c>
      <c r="Y3" s="13">
        <f>SUM(B3:X3)</f>
        <v>6771</v>
      </c>
    </row>
    <row r="4" customHeight="1" spans="1:25">
      <c r="A4" s="7" t="s">
        <v>62</v>
      </c>
      <c r="B4" s="9">
        <v>0</v>
      </c>
      <c r="C4" s="9">
        <v>176</v>
      </c>
      <c r="D4" s="9">
        <v>0</v>
      </c>
      <c r="E4" s="9">
        <v>761</v>
      </c>
      <c r="F4" s="9">
        <v>1459</v>
      </c>
      <c r="G4" s="9">
        <v>1282</v>
      </c>
      <c r="H4" s="9">
        <v>1189</v>
      </c>
      <c r="I4" s="9">
        <v>717</v>
      </c>
      <c r="J4" s="9">
        <v>386</v>
      </c>
      <c r="K4" s="9">
        <v>64</v>
      </c>
      <c r="L4" s="9">
        <v>101</v>
      </c>
      <c r="M4" s="9">
        <v>90</v>
      </c>
      <c r="N4" s="9">
        <v>63</v>
      </c>
      <c r="O4" s="9">
        <v>24</v>
      </c>
      <c r="P4" s="9">
        <v>36</v>
      </c>
      <c r="Q4" s="9">
        <v>40</v>
      </c>
      <c r="R4" s="9">
        <v>310</v>
      </c>
      <c r="S4" s="9">
        <v>1</v>
      </c>
      <c r="T4" s="9">
        <v>22</v>
      </c>
      <c r="U4" s="9">
        <v>7</v>
      </c>
      <c r="V4" s="9">
        <v>36</v>
      </c>
      <c r="W4" s="9">
        <v>9</v>
      </c>
      <c r="X4" s="11">
        <v>0</v>
      </c>
      <c r="Y4" s="13">
        <f t="shared" ref="Y4:Y15" si="0">SUM(B4:X4)</f>
        <v>6773</v>
      </c>
    </row>
    <row r="5" customHeight="1" spans="1:25">
      <c r="A5" s="7" t="s">
        <v>63</v>
      </c>
      <c r="B5" s="9">
        <v>0</v>
      </c>
      <c r="C5" s="9">
        <v>139</v>
      </c>
      <c r="D5" s="9">
        <v>11</v>
      </c>
      <c r="E5" s="9">
        <v>786</v>
      </c>
      <c r="F5" s="9">
        <v>1824</v>
      </c>
      <c r="G5" s="9">
        <v>1358</v>
      </c>
      <c r="H5" s="9">
        <v>1256</v>
      </c>
      <c r="I5" s="9">
        <v>838</v>
      </c>
      <c r="J5" s="9">
        <v>431</v>
      </c>
      <c r="K5" s="9">
        <v>2</v>
      </c>
      <c r="L5" s="9">
        <v>38</v>
      </c>
      <c r="M5" s="9">
        <v>34</v>
      </c>
      <c r="N5" s="9">
        <v>6</v>
      </c>
      <c r="O5" s="9">
        <v>9</v>
      </c>
      <c r="P5" s="9">
        <v>70</v>
      </c>
      <c r="Q5" s="9">
        <v>43</v>
      </c>
      <c r="R5" s="9">
        <v>788</v>
      </c>
      <c r="S5" s="9">
        <v>0</v>
      </c>
      <c r="T5" s="9">
        <v>0</v>
      </c>
      <c r="U5" s="9">
        <v>45</v>
      </c>
      <c r="V5" s="9">
        <v>9</v>
      </c>
      <c r="W5" s="9">
        <v>9</v>
      </c>
      <c r="X5" s="11">
        <v>0</v>
      </c>
      <c r="Y5" s="13">
        <f t="shared" si="0"/>
        <v>7696</v>
      </c>
    </row>
    <row r="6" customHeight="1" spans="1:25">
      <c r="A6" s="7" t="s">
        <v>64</v>
      </c>
      <c r="B6" s="9">
        <v>0</v>
      </c>
      <c r="C6" s="9">
        <v>176</v>
      </c>
      <c r="D6" s="9">
        <v>0</v>
      </c>
      <c r="E6" s="9">
        <v>706</v>
      </c>
      <c r="F6" s="9">
        <v>1622</v>
      </c>
      <c r="G6" s="9">
        <v>1278</v>
      </c>
      <c r="H6" s="9">
        <v>1199</v>
      </c>
      <c r="I6" s="9">
        <v>711</v>
      </c>
      <c r="J6" s="9">
        <v>407</v>
      </c>
      <c r="K6" s="9">
        <v>2</v>
      </c>
      <c r="L6" s="9">
        <v>43</v>
      </c>
      <c r="M6" s="9">
        <v>47</v>
      </c>
      <c r="N6" s="9">
        <v>16</v>
      </c>
      <c r="O6" s="9">
        <v>14</v>
      </c>
      <c r="P6" s="9">
        <v>65</v>
      </c>
      <c r="Q6" s="9">
        <v>17</v>
      </c>
      <c r="R6" s="9">
        <v>343</v>
      </c>
      <c r="S6" s="9">
        <v>0</v>
      </c>
      <c r="T6" s="9">
        <v>36</v>
      </c>
      <c r="U6" s="9">
        <v>12</v>
      </c>
      <c r="V6" s="9">
        <v>15</v>
      </c>
      <c r="W6" s="9">
        <v>15</v>
      </c>
      <c r="X6" s="11">
        <v>0</v>
      </c>
      <c r="Y6" s="13">
        <f t="shared" si="0"/>
        <v>6724</v>
      </c>
    </row>
    <row r="7" customHeight="1" spans="1:25">
      <c r="A7" s="7" t="s">
        <v>65</v>
      </c>
      <c r="B7" s="9">
        <v>0</v>
      </c>
      <c r="C7" s="9">
        <v>167</v>
      </c>
      <c r="D7" s="9">
        <v>0</v>
      </c>
      <c r="E7" s="9">
        <v>0</v>
      </c>
      <c r="F7" s="9">
        <v>1679</v>
      </c>
      <c r="G7" s="9">
        <v>1343</v>
      </c>
      <c r="H7" s="9">
        <v>1227</v>
      </c>
      <c r="I7" s="9">
        <v>765</v>
      </c>
      <c r="J7" s="9">
        <v>424</v>
      </c>
      <c r="K7" s="9">
        <v>0</v>
      </c>
      <c r="L7" s="9">
        <v>28</v>
      </c>
      <c r="M7" s="9">
        <v>30</v>
      </c>
      <c r="N7" s="9">
        <v>26</v>
      </c>
      <c r="O7" s="9">
        <v>756</v>
      </c>
      <c r="P7" s="9">
        <v>108</v>
      </c>
      <c r="Q7" s="9">
        <v>59</v>
      </c>
      <c r="R7" s="9">
        <v>420</v>
      </c>
      <c r="S7" s="9">
        <v>2</v>
      </c>
      <c r="T7" s="9">
        <v>62</v>
      </c>
      <c r="U7" s="9">
        <v>0</v>
      </c>
      <c r="V7" s="9">
        <v>18</v>
      </c>
      <c r="W7" s="9">
        <v>0</v>
      </c>
      <c r="X7" s="11">
        <v>41</v>
      </c>
      <c r="Y7" s="13">
        <f t="shared" si="0"/>
        <v>7155</v>
      </c>
    </row>
    <row r="8" customHeight="1" spans="1:25">
      <c r="A8" s="7" t="s">
        <v>66</v>
      </c>
      <c r="B8" s="9">
        <v>0</v>
      </c>
      <c r="C8" s="9">
        <v>228</v>
      </c>
      <c r="D8" s="9">
        <v>0</v>
      </c>
      <c r="E8" s="9">
        <v>0</v>
      </c>
      <c r="F8" s="9">
        <v>1791</v>
      </c>
      <c r="G8" s="9">
        <v>1435</v>
      </c>
      <c r="H8" s="9">
        <v>1265</v>
      </c>
      <c r="I8" s="9">
        <v>855</v>
      </c>
      <c r="J8" s="9">
        <v>416</v>
      </c>
      <c r="K8" s="9">
        <v>3</v>
      </c>
      <c r="L8" s="9">
        <v>29</v>
      </c>
      <c r="M8" s="9">
        <v>28</v>
      </c>
      <c r="N8" s="9">
        <v>22</v>
      </c>
      <c r="O8" s="9">
        <v>804</v>
      </c>
      <c r="P8" s="9">
        <v>146</v>
      </c>
      <c r="Q8" s="9">
        <v>824</v>
      </c>
      <c r="R8" s="9">
        <v>413</v>
      </c>
      <c r="S8" s="9">
        <v>11</v>
      </c>
      <c r="T8" s="9">
        <v>64</v>
      </c>
      <c r="U8" s="9">
        <v>0</v>
      </c>
      <c r="V8" s="9">
        <v>11</v>
      </c>
      <c r="W8" s="9">
        <v>0</v>
      </c>
      <c r="X8" s="11">
        <v>31</v>
      </c>
      <c r="Y8" s="13">
        <f t="shared" si="0"/>
        <v>8376</v>
      </c>
    </row>
    <row r="9" customHeight="1" spans="1:25">
      <c r="A9" s="7" t="s">
        <v>67</v>
      </c>
      <c r="B9" s="9">
        <v>0</v>
      </c>
      <c r="C9" s="9">
        <v>210</v>
      </c>
      <c r="D9" s="9">
        <v>0</v>
      </c>
      <c r="E9" s="9">
        <v>862</v>
      </c>
      <c r="F9" s="9">
        <v>2055</v>
      </c>
      <c r="G9" s="9">
        <v>1581</v>
      </c>
      <c r="H9" s="9">
        <v>1380</v>
      </c>
      <c r="I9" s="9">
        <v>948</v>
      </c>
      <c r="J9" s="9">
        <v>477</v>
      </c>
      <c r="K9" s="9">
        <v>2</v>
      </c>
      <c r="L9" s="9">
        <v>12</v>
      </c>
      <c r="M9" s="9">
        <v>20</v>
      </c>
      <c r="N9" s="9">
        <v>14</v>
      </c>
      <c r="O9" s="9">
        <v>5</v>
      </c>
      <c r="P9" s="9">
        <v>133</v>
      </c>
      <c r="Q9" s="9">
        <v>58</v>
      </c>
      <c r="R9" s="9">
        <v>463</v>
      </c>
      <c r="S9" s="9">
        <v>0</v>
      </c>
      <c r="T9" s="9">
        <v>71</v>
      </c>
      <c r="U9" s="9">
        <v>0</v>
      </c>
      <c r="V9" s="9">
        <v>20</v>
      </c>
      <c r="W9" s="9">
        <v>0</v>
      </c>
      <c r="X9" s="11">
        <v>25</v>
      </c>
      <c r="Y9" s="13">
        <f t="shared" si="0"/>
        <v>8336</v>
      </c>
    </row>
    <row r="10" customHeight="1" spans="1:25">
      <c r="A10" s="7" t="s">
        <v>68</v>
      </c>
      <c r="B10" s="9">
        <v>0</v>
      </c>
      <c r="C10" s="9">
        <v>105</v>
      </c>
      <c r="D10" s="9">
        <v>30</v>
      </c>
      <c r="E10" s="9">
        <v>9</v>
      </c>
      <c r="F10" s="9">
        <v>1488</v>
      </c>
      <c r="G10" s="9">
        <v>1054</v>
      </c>
      <c r="H10" s="9">
        <v>1002</v>
      </c>
      <c r="I10" s="9">
        <v>691</v>
      </c>
      <c r="J10" s="9">
        <v>327</v>
      </c>
      <c r="K10" s="9">
        <v>0</v>
      </c>
      <c r="L10" s="9">
        <v>18</v>
      </c>
      <c r="M10" s="9">
        <v>22</v>
      </c>
      <c r="N10" s="9">
        <v>19</v>
      </c>
      <c r="O10" s="9">
        <v>970</v>
      </c>
      <c r="P10" s="9">
        <v>111</v>
      </c>
      <c r="Q10" s="9">
        <v>16</v>
      </c>
      <c r="R10" s="9">
        <v>219</v>
      </c>
      <c r="S10" s="9">
        <v>1</v>
      </c>
      <c r="T10" s="9">
        <v>5</v>
      </c>
      <c r="U10" s="9">
        <v>0</v>
      </c>
      <c r="V10" s="9">
        <v>4</v>
      </c>
      <c r="W10" s="9">
        <v>0</v>
      </c>
      <c r="X10" s="11">
        <v>0</v>
      </c>
      <c r="Y10" s="13">
        <f t="shared" si="0"/>
        <v>6091</v>
      </c>
    </row>
    <row r="11" customHeight="1" spans="1:25">
      <c r="A11" s="7" t="s">
        <v>69</v>
      </c>
      <c r="B11" s="9">
        <v>0</v>
      </c>
      <c r="C11" s="9">
        <v>6</v>
      </c>
      <c r="D11" s="9">
        <v>0</v>
      </c>
      <c r="E11" s="9">
        <v>799</v>
      </c>
      <c r="F11" s="9">
        <v>1470</v>
      </c>
      <c r="G11" s="9">
        <v>1203</v>
      </c>
      <c r="H11" s="9">
        <v>1026</v>
      </c>
      <c r="I11" s="9">
        <v>911</v>
      </c>
      <c r="J11" s="9">
        <v>476</v>
      </c>
      <c r="K11" s="9">
        <v>1</v>
      </c>
      <c r="L11" s="9">
        <v>8</v>
      </c>
      <c r="M11" s="9">
        <v>17</v>
      </c>
      <c r="N11" s="9">
        <v>6</v>
      </c>
      <c r="O11" s="9">
        <v>0</v>
      </c>
      <c r="P11" s="9">
        <v>73</v>
      </c>
      <c r="Q11" s="9">
        <v>113</v>
      </c>
      <c r="R11" s="9">
        <v>385</v>
      </c>
      <c r="S11" s="9">
        <v>0</v>
      </c>
      <c r="T11" s="9">
        <v>85</v>
      </c>
      <c r="U11" s="9">
        <v>0</v>
      </c>
      <c r="V11" s="9">
        <v>4</v>
      </c>
      <c r="W11" s="9">
        <v>0</v>
      </c>
      <c r="X11" s="11">
        <v>44</v>
      </c>
      <c r="Y11" s="13">
        <f t="shared" si="0"/>
        <v>6627</v>
      </c>
    </row>
    <row r="12" customHeight="1" spans="1:25">
      <c r="A12" s="7" t="s">
        <v>70</v>
      </c>
      <c r="B12" s="9">
        <v>0</v>
      </c>
      <c r="C12" s="9">
        <v>109</v>
      </c>
      <c r="D12" s="9">
        <v>1</v>
      </c>
      <c r="E12" s="9">
        <v>983</v>
      </c>
      <c r="F12" s="9">
        <v>1437</v>
      </c>
      <c r="G12" s="9">
        <v>1161</v>
      </c>
      <c r="H12" s="9">
        <v>1006</v>
      </c>
      <c r="I12" s="9">
        <v>791</v>
      </c>
      <c r="J12" s="9">
        <v>341</v>
      </c>
      <c r="K12" s="9">
        <v>0</v>
      </c>
      <c r="L12" s="9">
        <v>13</v>
      </c>
      <c r="M12" s="9">
        <v>7</v>
      </c>
      <c r="N12" s="9">
        <v>13</v>
      </c>
      <c r="O12" s="9">
        <v>2</v>
      </c>
      <c r="P12" s="9">
        <v>73</v>
      </c>
      <c r="Q12" s="9">
        <v>58</v>
      </c>
      <c r="R12" s="9">
        <v>352</v>
      </c>
      <c r="S12" s="9">
        <v>5</v>
      </c>
      <c r="T12" s="9">
        <v>66</v>
      </c>
      <c r="U12" s="9">
        <v>0</v>
      </c>
      <c r="V12" s="9">
        <v>17</v>
      </c>
      <c r="W12" s="9">
        <v>17</v>
      </c>
      <c r="X12" s="11">
        <v>27</v>
      </c>
      <c r="Y12" s="13">
        <f t="shared" si="0"/>
        <v>6479</v>
      </c>
    </row>
    <row r="13" customHeight="1" spans="1:25">
      <c r="A13" s="7" t="s">
        <v>71</v>
      </c>
      <c r="B13" s="9">
        <v>0</v>
      </c>
      <c r="C13" s="9">
        <v>48</v>
      </c>
      <c r="D13" s="9">
        <v>0</v>
      </c>
      <c r="E13" s="9">
        <v>763</v>
      </c>
      <c r="F13" s="9">
        <v>1469</v>
      </c>
      <c r="G13" s="9">
        <v>1232</v>
      </c>
      <c r="H13" s="9">
        <v>1109</v>
      </c>
      <c r="I13" s="9">
        <v>751</v>
      </c>
      <c r="J13" s="9">
        <v>347</v>
      </c>
      <c r="K13" s="9">
        <v>2</v>
      </c>
      <c r="L13" s="9">
        <v>29</v>
      </c>
      <c r="M13" s="9">
        <v>34</v>
      </c>
      <c r="N13" s="9">
        <v>24</v>
      </c>
      <c r="O13" s="9">
        <v>10</v>
      </c>
      <c r="P13" s="9">
        <v>111</v>
      </c>
      <c r="Q13" s="9">
        <v>47</v>
      </c>
      <c r="R13" s="9">
        <v>295</v>
      </c>
      <c r="S13" s="9">
        <v>0</v>
      </c>
      <c r="T13" s="9">
        <v>44</v>
      </c>
      <c r="U13" s="9">
        <v>20</v>
      </c>
      <c r="V13" s="9">
        <v>26</v>
      </c>
      <c r="W13" s="9">
        <v>0</v>
      </c>
      <c r="X13" s="11">
        <v>0</v>
      </c>
      <c r="Y13" s="13">
        <f t="shared" si="0"/>
        <v>6361</v>
      </c>
    </row>
    <row r="14" customHeight="1" spans="1:25">
      <c r="A14" s="7" t="s">
        <v>72</v>
      </c>
      <c r="B14" s="9">
        <v>0</v>
      </c>
      <c r="C14" s="9">
        <v>69</v>
      </c>
      <c r="D14" s="9">
        <v>0</v>
      </c>
      <c r="E14" s="9">
        <v>0</v>
      </c>
      <c r="F14" s="9">
        <v>1796</v>
      </c>
      <c r="G14" s="9">
        <v>1532</v>
      </c>
      <c r="H14" s="9">
        <v>1305</v>
      </c>
      <c r="I14" s="9">
        <v>877</v>
      </c>
      <c r="J14" s="9">
        <v>429</v>
      </c>
      <c r="K14" s="9">
        <v>4</v>
      </c>
      <c r="L14" s="9">
        <v>56</v>
      </c>
      <c r="M14" s="9">
        <v>59</v>
      </c>
      <c r="N14" s="9">
        <v>56</v>
      </c>
      <c r="O14" s="9">
        <v>26</v>
      </c>
      <c r="P14" s="9">
        <v>1039</v>
      </c>
      <c r="Q14" s="9">
        <v>56</v>
      </c>
      <c r="R14" s="9">
        <v>216</v>
      </c>
      <c r="S14" s="9">
        <v>0</v>
      </c>
      <c r="T14" s="9">
        <v>34</v>
      </c>
      <c r="U14" s="9">
        <v>0</v>
      </c>
      <c r="V14" s="9">
        <v>0</v>
      </c>
      <c r="W14" s="9">
        <v>0</v>
      </c>
      <c r="X14" s="11">
        <v>26</v>
      </c>
      <c r="Y14" s="13">
        <f t="shared" si="0"/>
        <v>7580</v>
      </c>
    </row>
    <row r="15" customHeight="1" spans="1:25">
      <c r="A15" s="7" t="s">
        <v>46</v>
      </c>
      <c r="B15" s="9">
        <f>SUM(B3:B14)</f>
        <v>1</v>
      </c>
      <c r="C15" s="9">
        <f t="shared" ref="C15:X15" si="1">SUM(C3:C14)</f>
        <v>1588</v>
      </c>
      <c r="D15" s="9">
        <f t="shared" si="1"/>
        <v>42</v>
      </c>
      <c r="E15" s="9">
        <f t="shared" si="1"/>
        <v>6358</v>
      </c>
      <c r="F15" s="9">
        <f t="shared" si="1"/>
        <v>19729</v>
      </c>
      <c r="G15" s="9">
        <f t="shared" si="1"/>
        <v>15820</v>
      </c>
      <c r="H15" s="9">
        <f t="shared" si="1"/>
        <v>14258</v>
      </c>
      <c r="I15" s="9">
        <f t="shared" si="1"/>
        <v>9478</v>
      </c>
      <c r="J15" s="9">
        <f t="shared" si="1"/>
        <v>4807</v>
      </c>
      <c r="K15" s="9">
        <f t="shared" si="1"/>
        <v>99</v>
      </c>
      <c r="L15" s="9">
        <f t="shared" si="1"/>
        <v>496</v>
      </c>
      <c r="M15" s="9">
        <f t="shared" si="1"/>
        <v>533</v>
      </c>
      <c r="N15" s="9">
        <f t="shared" si="1"/>
        <v>322</v>
      </c>
      <c r="O15" s="9">
        <f t="shared" si="1"/>
        <v>2657</v>
      </c>
      <c r="P15" s="9">
        <f t="shared" si="1"/>
        <v>2012</v>
      </c>
      <c r="Q15" s="9">
        <f t="shared" si="1"/>
        <v>1340</v>
      </c>
      <c r="R15" s="9">
        <f t="shared" si="1"/>
        <v>4406</v>
      </c>
      <c r="S15" s="9">
        <f t="shared" si="1"/>
        <v>22</v>
      </c>
      <c r="T15" s="9">
        <f t="shared" si="1"/>
        <v>489</v>
      </c>
      <c r="U15" s="9">
        <f t="shared" si="1"/>
        <v>96</v>
      </c>
      <c r="V15" s="9">
        <f t="shared" si="1"/>
        <v>166</v>
      </c>
      <c r="W15" s="9">
        <f t="shared" si="1"/>
        <v>56</v>
      </c>
      <c r="X15" s="9">
        <f t="shared" si="1"/>
        <v>194</v>
      </c>
      <c r="Y15" s="13">
        <f t="shared" si="0"/>
        <v>84969</v>
      </c>
    </row>
  </sheetData>
  <mergeCells count="1">
    <mergeCell ref="A1:Y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老院</vt:lpstr>
      <vt:lpstr>新院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陈国盛</cp:lastModifiedBy>
  <dcterms:created xsi:type="dcterms:W3CDTF">2023-05-12T11:15:00Z</dcterms:created>
  <dcterms:modified xsi:type="dcterms:W3CDTF">2026-05-15T03:14:33Z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18340CE5A2194E45A909AED43BE73428_13</vt:lpwstr>
  </property>
  <property fmtid="{D5CDD505-2E9C-101B-9397-08002B2CF9AE}" pid="4" name="CalculationRule">
    <vt:i4>0</vt:i4>
  </property>
</Properties>
</file>